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85" windowHeight="6450"/>
  </bookViews>
  <sheets>
    <sheet name="Физика_7-11" sheetId="1" r:id="rId1"/>
  </sheets>
  <definedNames>
    <definedName name="_xlnm._FilterDatabase" localSheetId="0" hidden="1">'Физика_7-11'!$A$2:$P$19</definedName>
  </definedNames>
  <calcPr calcId="114210" iterateDelta="1E-4"/>
</workbook>
</file>

<file path=xl/calcChain.xml><?xml version="1.0" encoding="utf-8"?>
<calcChain xmlns="http://schemas.openxmlformats.org/spreadsheetml/2006/main">
  <c r="M8" i="1"/>
  <c r="P8"/>
  <c r="M7"/>
  <c r="P7"/>
  <c r="M9"/>
  <c r="P9"/>
  <c r="M11"/>
  <c r="P11"/>
  <c r="M10"/>
  <c r="P10"/>
  <c r="M12"/>
  <c r="P12"/>
  <c r="M13"/>
  <c r="P13"/>
  <c r="M15"/>
  <c r="P15"/>
  <c r="M18"/>
  <c r="P18"/>
  <c r="M14"/>
  <c r="P14"/>
  <c r="M16"/>
  <c r="P16"/>
  <c r="M19"/>
  <c r="P19"/>
  <c r="M17"/>
  <c r="P17"/>
  <c r="O8"/>
  <c r="O7"/>
  <c r="O9"/>
  <c r="O11"/>
  <c r="O10"/>
  <c r="O12"/>
  <c r="O13"/>
  <c r="O15"/>
  <c r="O18"/>
  <c r="O14"/>
  <c r="O16"/>
  <c r="O19"/>
  <c r="O17"/>
</calcChain>
</file>

<file path=xl/sharedStrings.xml><?xml version="1.0" encoding="utf-8"?>
<sst xmlns="http://schemas.openxmlformats.org/spreadsheetml/2006/main" count="78" uniqueCount="38">
  <si>
    <t>№ п/п</t>
  </si>
  <si>
    <t>Класс</t>
  </si>
  <si>
    <t>МАХ балл</t>
  </si>
  <si>
    <t>Общий балл</t>
  </si>
  <si>
    <t>Статус</t>
  </si>
  <si>
    <t>% выполнения</t>
  </si>
  <si>
    <t>Код школы</t>
  </si>
  <si>
    <t>sch760184</t>
  </si>
  <si>
    <t>Ф</t>
  </si>
  <si>
    <t>И</t>
  </si>
  <si>
    <t>О</t>
  </si>
  <si>
    <t>Код участника</t>
  </si>
  <si>
    <t>ф1030</t>
  </si>
  <si>
    <t>ф0829</t>
  </si>
  <si>
    <t>ф0828</t>
  </si>
  <si>
    <t>ф1127</t>
  </si>
  <si>
    <t>ф1126</t>
  </si>
  <si>
    <t>ф1125</t>
  </si>
  <si>
    <t>ф1124</t>
  </si>
  <si>
    <t>ф0823</t>
  </si>
  <si>
    <t>ф0822</t>
  </si>
  <si>
    <t>ф1121</t>
  </si>
  <si>
    <t>ф1120</t>
  </si>
  <si>
    <t>ф0719</t>
  </si>
  <si>
    <t>ф0718</t>
  </si>
  <si>
    <t>Итоговая ведомость муниципального  этапа всероссийской олимпиады школьников по физике</t>
  </si>
  <si>
    <t>«11» ноября 2021 г.</t>
  </si>
  <si>
    <t>М</t>
  </si>
  <si>
    <t>К</t>
  </si>
  <si>
    <t>С</t>
  </si>
  <si>
    <t>П</t>
  </si>
  <si>
    <t>Р</t>
  </si>
  <si>
    <t>Я</t>
  </si>
  <si>
    <t>Д</t>
  </si>
  <si>
    <t>А</t>
  </si>
  <si>
    <t>Н</t>
  </si>
  <si>
    <t>В</t>
  </si>
  <si>
    <t>Г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</si>
</sst>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0" applyNumberFormat="1" applyFont="1" applyFill="1" applyBorder="1" applyAlignment="1"/>
    <xf numFmtId="0" fontId="2" fillId="3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2" fillId="0" borderId="0" xfId="0" applyFont="1" applyAlignment="1">
      <alignment vertical="distributed"/>
    </xf>
    <xf numFmtId="0" fontId="2" fillId="2" borderId="1" xfId="0" applyFont="1" applyFill="1" applyBorder="1" applyAlignment="1"/>
    <xf numFmtId="164" fontId="2" fillId="3" borderId="1" xfId="1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9" fontId="2" fillId="2" borderId="1" xfId="19" applyFont="1" applyFill="1" applyBorder="1" applyAlignment="1"/>
    <xf numFmtId="0" fontId="6" fillId="5" borderId="1" xfId="0" applyNumberFormat="1" applyFont="1" applyFill="1" applyBorder="1" applyAlignment="1"/>
    <xf numFmtId="0" fontId="2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1" fontId="2" fillId="3" borderId="0" xfId="0" applyNumberFormat="1" applyFont="1" applyFill="1" applyAlignment="1"/>
    <xf numFmtId="49" fontId="2" fillId="2" borderId="0" xfId="0" applyNumberFormat="1" applyFont="1" applyFill="1" applyAlignment="1"/>
    <xf numFmtId="0" fontId="2" fillId="4" borderId="0" xfId="0" applyFont="1" applyFill="1" applyAlignment="1"/>
    <xf numFmtId="0" fontId="6" fillId="0" borderId="5" xfId="0" applyFont="1" applyFill="1" applyBorder="1" applyAlignment="1"/>
    <xf numFmtId="49" fontId="2" fillId="6" borderId="2" xfId="0" applyNumberFormat="1" applyFont="1" applyFill="1" applyBorder="1" applyAlignment="1">
      <alignment horizontal="center" vertical="top" wrapText="1"/>
    </xf>
    <xf numFmtId="49" fontId="2" fillId="6" borderId="3" xfId="0" applyNumberFormat="1" applyFont="1" applyFill="1" applyBorder="1" applyAlignment="1">
      <alignment horizontal="center" vertical="top" wrapText="1"/>
    </xf>
    <xf numFmtId="49" fontId="2" fillId="6" borderId="4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1" fontId="2" fillId="6" borderId="2" xfId="0" applyNumberFormat="1" applyFont="1" applyFill="1" applyBorder="1" applyAlignment="1">
      <alignment horizontal="center" vertical="top" wrapText="1"/>
    </xf>
    <xf numFmtId="1" fontId="2" fillId="6" borderId="3" xfId="0" applyNumberFormat="1" applyFont="1" applyFill="1" applyBorder="1" applyAlignment="1">
      <alignment horizontal="center" vertical="top" wrapText="1"/>
    </xf>
    <xf numFmtId="1" fontId="2" fillId="6" borderId="4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</cellXfs>
  <cellStyles count="20">
    <cellStyle name="Excel Built-in Normal" xfId="1"/>
    <cellStyle name="Excel Built-in Normal 1" xfId="2"/>
    <cellStyle name="Excel Built-in Normal 2" xfId="3"/>
    <cellStyle name="Normal" xfId="0" builtinId="0"/>
    <cellStyle name="Percent" xfId="19" builtinId="5"/>
    <cellStyle name="TableStyleLight1" xfId="4"/>
    <cellStyle name="Обычный 2" xfId="5"/>
    <cellStyle name="Обычный 3" xfId="6"/>
    <cellStyle name="Обычный 3 2" xfId="7"/>
    <cellStyle name="Обычный 3 2 2" xfId="8"/>
    <cellStyle name="Обычный 3 3" xfId="9"/>
    <cellStyle name="Обычный 4" xfId="10"/>
    <cellStyle name="Обычный 5" xfId="11"/>
    <cellStyle name="Обычный 5 2" xfId="12"/>
    <cellStyle name="Обычный 5 2 2" xfId="13"/>
    <cellStyle name="Обычный 5 3" xfId="14"/>
    <cellStyle name="Обычный 6" xfId="15"/>
    <cellStyle name="Обычный 6 2" xfId="16"/>
    <cellStyle name="Обычный 6 2 2" xfId="17"/>
    <cellStyle name="Обычный 6 3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0" zoomScaleNormal="70" workbookViewId="0">
      <selection activeCell="Q13" sqref="Q13"/>
    </sheetView>
  </sheetViews>
  <sheetFormatPr defaultRowHeight="18.75"/>
  <cols>
    <col min="1" max="1" width="7.42578125" style="16" customWidth="1"/>
    <col min="2" max="4" width="4.140625" style="17" customWidth="1"/>
    <col min="5" max="5" width="13.140625" style="18" hidden="1" customWidth="1"/>
    <col min="6" max="6" width="10.140625" style="18" customWidth="1"/>
    <col min="7" max="7" width="8.140625" style="19" customWidth="1"/>
    <col min="8" max="12" width="6" style="16" hidden="1" customWidth="1"/>
    <col min="13" max="13" width="10.140625" style="20" customWidth="1"/>
    <col min="14" max="14" width="10" style="21" customWidth="1"/>
    <col min="15" max="15" width="10" style="16" customWidth="1"/>
    <col min="16" max="16" width="12.5703125" style="20" customWidth="1"/>
    <col min="17" max="16384" width="9.140625" style="15"/>
  </cols>
  <sheetData>
    <row r="1" spans="1:16" s="3" customFormat="1">
      <c r="E1" s="4"/>
      <c r="F1" s="4"/>
      <c r="G1" s="5"/>
      <c r="M1" s="6"/>
      <c r="P1" s="6"/>
    </row>
    <row r="2" spans="1:16" s="3" customFormat="1">
      <c r="A2" s="3" t="s">
        <v>25</v>
      </c>
      <c r="E2" s="4"/>
      <c r="F2" s="4"/>
      <c r="G2" s="5"/>
      <c r="M2" s="6"/>
      <c r="P2" s="6"/>
    </row>
    <row r="3" spans="1:16" s="3" customFormat="1">
      <c r="A3" s="22" t="s">
        <v>26</v>
      </c>
      <c r="E3" s="4"/>
      <c r="F3" s="4"/>
      <c r="G3" s="5"/>
      <c r="M3" s="6"/>
      <c r="P3" s="6"/>
    </row>
    <row r="4" spans="1:16" s="7" customFormat="1" ht="22.5" customHeight="1">
      <c r="A4" s="32" t="s">
        <v>0</v>
      </c>
      <c r="B4" s="32" t="s">
        <v>8</v>
      </c>
      <c r="C4" s="32" t="s">
        <v>9</v>
      </c>
      <c r="D4" s="32" t="s">
        <v>10</v>
      </c>
      <c r="E4" s="26" t="s">
        <v>6</v>
      </c>
      <c r="F4" s="32" t="s">
        <v>11</v>
      </c>
      <c r="G4" s="29" t="s">
        <v>1</v>
      </c>
      <c r="H4" s="32">
        <v>1</v>
      </c>
      <c r="I4" s="32">
        <v>2</v>
      </c>
      <c r="J4" s="32">
        <v>3</v>
      </c>
      <c r="K4" s="32">
        <v>4</v>
      </c>
      <c r="L4" s="32">
        <v>5</v>
      </c>
      <c r="M4" s="23" t="s">
        <v>3</v>
      </c>
      <c r="N4" s="32" t="s">
        <v>2</v>
      </c>
      <c r="O4" s="32" t="s">
        <v>5</v>
      </c>
      <c r="P4" s="23" t="s">
        <v>4</v>
      </c>
    </row>
    <row r="5" spans="1:16" s="7" customFormat="1" ht="16.5" customHeight="1">
      <c r="A5" s="33"/>
      <c r="B5" s="33"/>
      <c r="C5" s="33"/>
      <c r="D5" s="33"/>
      <c r="E5" s="27"/>
      <c r="F5" s="33"/>
      <c r="G5" s="30"/>
      <c r="H5" s="33"/>
      <c r="I5" s="33"/>
      <c r="J5" s="33"/>
      <c r="K5" s="33"/>
      <c r="L5" s="33"/>
      <c r="M5" s="24"/>
      <c r="N5" s="33"/>
      <c r="O5" s="33"/>
      <c r="P5" s="24"/>
    </row>
    <row r="6" spans="1:16" s="7" customFormat="1">
      <c r="A6" s="34"/>
      <c r="B6" s="34"/>
      <c r="C6" s="34"/>
      <c r="D6" s="34"/>
      <c r="E6" s="28"/>
      <c r="F6" s="34"/>
      <c r="G6" s="31"/>
      <c r="H6" s="34"/>
      <c r="I6" s="34"/>
      <c r="J6" s="34"/>
      <c r="K6" s="34"/>
      <c r="L6" s="34"/>
      <c r="M6" s="25"/>
      <c r="N6" s="34"/>
      <c r="O6" s="34"/>
      <c r="P6" s="25"/>
    </row>
    <row r="7" spans="1:16">
      <c r="A7" s="8">
        <v>3</v>
      </c>
      <c r="B7" s="9" t="s">
        <v>27</v>
      </c>
      <c r="C7" s="9" t="s">
        <v>28</v>
      </c>
      <c r="D7" s="9" t="s">
        <v>29</v>
      </c>
      <c r="E7" s="10" t="s">
        <v>7</v>
      </c>
      <c r="F7" s="10" t="s">
        <v>24</v>
      </c>
      <c r="G7" s="11">
        <v>7</v>
      </c>
      <c r="H7" s="2">
        <v>0</v>
      </c>
      <c r="I7" s="2">
        <v>0</v>
      </c>
      <c r="J7" s="2">
        <v>0</v>
      </c>
      <c r="K7" s="2">
        <v>0</v>
      </c>
      <c r="L7" s="2"/>
      <c r="M7" s="1">
        <f t="shared" ref="M7:M19" si="0">SUM(H7:L7)</f>
        <v>0</v>
      </c>
      <c r="N7" s="12">
        <v>40</v>
      </c>
      <c r="O7" s="13">
        <f t="shared" ref="O7:O19" si="1">M7/N7</f>
        <v>0</v>
      </c>
      <c r="P7" s="14" t="str">
        <f t="shared" ref="P7:P19" si="2">IF(M7&gt;75%*N7,"Победитель",IF(M7&gt;50%*N7,"Призёр","Участник"))</f>
        <v>Участник</v>
      </c>
    </row>
    <row r="8" spans="1:16">
      <c r="A8" s="8">
        <v>4</v>
      </c>
      <c r="B8" s="9" t="s">
        <v>30</v>
      </c>
      <c r="C8" s="9" t="s">
        <v>31</v>
      </c>
      <c r="D8" s="9" t="s">
        <v>31</v>
      </c>
      <c r="E8" s="10" t="s">
        <v>7</v>
      </c>
      <c r="F8" s="10" t="s">
        <v>23</v>
      </c>
      <c r="G8" s="11">
        <v>7</v>
      </c>
      <c r="H8" s="2">
        <v>0</v>
      </c>
      <c r="I8" s="2">
        <v>0</v>
      </c>
      <c r="J8" s="2">
        <v>0</v>
      </c>
      <c r="K8" s="2">
        <v>0</v>
      </c>
      <c r="L8" s="2"/>
      <c r="M8" s="1">
        <f t="shared" si="0"/>
        <v>0</v>
      </c>
      <c r="N8" s="12">
        <v>40</v>
      </c>
      <c r="O8" s="13">
        <f t="shared" si="1"/>
        <v>0</v>
      </c>
      <c r="P8" s="14" t="str">
        <f t="shared" si="2"/>
        <v>Участник</v>
      </c>
    </row>
    <row r="9" spans="1:16">
      <c r="A9" s="8">
        <v>6</v>
      </c>
      <c r="B9" s="9" t="s">
        <v>28</v>
      </c>
      <c r="C9" s="9" t="s">
        <v>30</v>
      </c>
      <c r="D9" s="9" t="s">
        <v>8</v>
      </c>
      <c r="E9" s="10" t="s">
        <v>7</v>
      </c>
      <c r="F9" s="10" t="s">
        <v>14</v>
      </c>
      <c r="G9" s="11">
        <v>8</v>
      </c>
      <c r="H9" s="2">
        <v>10</v>
      </c>
      <c r="I9" s="2">
        <v>3</v>
      </c>
      <c r="J9" s="2">
        <v>10</v>
      </c>
      <c r="K9" s="2">
        <v>0</v>
      </c>
      <c r="L9" s="2"/>
      <c r="M9" s="1">
        <f t="shared" si="0"/>
        <v>23</v>
      </c>
      <c r="N9" s="12">
        <v>40</v>
      </c>
      <c r="O9" s="13">
        <f t="shared" si="1"/>
        <v>0.57499999999999996</v>
      </c>
      <c r="P9" s="14" t="str">
        <f t="shared" si="2"/>
        <v>Призёр</v>
      </c>
    </row>
    <row r="10" spans="1:16">
      <c r="A10" s="8">
        <v>7</v>
      </c>
      <c r="B10" s="9" t="s">
        <v>32</v>
      </c>
      <c r="C10" s="9" t="s">
        <v>33</v>
      </c>
      <c r="D10" s="9" t="s">
        <v>34</v>
      </c>
      <c r="E10" s="10" t="s">
        <v>7</v>
      </c>
      <c r="F10" s="10" t="s">
        <v>20</v>
      </c>
      <c r="G10" s="11">
        <v>8</v>
      </c>
      <c r="H10" s="2">
        <v>10</v>
      </c>
      <c r="I10" s="2">
        <v>0</v>
      </c>
      <c r="J10" s="2">
        <v>0</v>
      </c>
      <c r="K10" s="2">
        <v>4</v>
      </c>
      <c r="L10" s="2"/>
      <c r="M10" s="1">
        <f t="shared" si="0"/>
        <v>14</v>
      </c>
      <c r="N10" s="12">
        <v>40</v>
      </c>
      <c r="O10" s="13">
        <f t="shared" si="1"/>
        <v>0.35</v>
      </c>
      <c r="P10" s="14" t="str">
        <f t="shared" si="2"/>
        <v>Участник</v>
      </c>
    </row>
    <row r="11" spans="1:16">
      <c r="A11" s="8">
        <v>8</v>
      </c>
      <c r="B11" s="9" t="s">
        <v>30</v>
      </c>
      <c r="C11" s="9" t="s">
        <v>35</v>
      </c>
      <c r="D11" s="9" t="s">
        <v>36</v>
      </c>
      <c r="E11" s="10" t="s">
        <v>7</v>
      </c>
      <c r="F11" s="10" t="s">
        <v>13</v>
      </c>
      <c r="G11" s="11">
        <v>8</v>
      </c>
      <c r="H11" s="2">
        <v>10</v>
      </c>
      <c r="I11" s="2">
        <v>0</v>
      </c>
      <c r="J11" s="2">
        <v>3</v>
      </c>
      <c r="K11" s="2">
        <v>0</v>
      </c>
      <c r="L11" s="2"/>
      <c r="M11" s="1">
        <f t="shared" si="0"/>
        <v>13</v>
      </c>
      <c r="N11" s="12">
        <v>40</v>
      </c>
      <c r="O11" s="13">
        <f t="shared" si="1"/>
        <v>0.32500000000000001</v>
      </c>
      <c r="P11" s="14" t="str">
        <f t="shared" si="2"/>
        <v>Участник</v>
      </c>
    </row>
    <row r="12" spans="1:16">
      <c r="A12" s="8">
        <v>11</v>
      </c>
      <c r="B12" s="9" t="s">
        <v>31</v>
      </c>
      <c r="C12" s="9" t="s">
        <v>37</v>
      </c>
      <c r="D12" s="9" t="s">
        <v>29</v>
      </c>
      <c r="E12" s="10" t="s">
        <v>7</v>
      </c>
      <c r="F12" s="10" t="s">
        <v>19</v>
      </c>
      <c r="G12" s="11">
        <v>8</v>
      </c>
      <c r="H12" s="2">
        <v>10</v>
      </c>
      <c r="I12" s="2">
        <v>0</v>
      </c>
      <c r="J12" s="2">
        <v>0</v>
      </c>
      <c r="K12" s="2">
        <v>0</v>
      </c>
      <c r="L12" s="2"/>
      <c r="M12" s="1">
        <f t="shared" si="0"/>
        <v>10</v>
      </c>
      <c r="N12" s="12">
        <v>40</v>
      </c>
      <c r="O12" s="13">
        <f t="shared" si="1"/>
        <v>0.25</v>
      </c>
      <c r="P12" s="14" t="str">
        <f t="shared" si="2"/>
        <v>Участник</v>
      </c>
    </row>
    <row r="13" spans="1:16">
      <c r="A13" s="8">
        <v>21</v>
      </c>
      <c r="B13" s="9" t="s">
        <v>28</v>
      </c>
      <c r="C13" s="9" t="s">
        <v>30</v>
      </c>
      <c r="D13" s="9" t="s">
        <v>33</v>
      </c>
      <c r="E13" s="10" t="s">
        <v>7</v>
      </c>
      <c r="F13" s="10" t="s">
        <v>12</v>
      </c>
      <c r="G13" s="11">
        <v>10</v>
      </c>
      <c r="H13" s="2">
        <v>5</v>
      </c>
      <c r="I13" s="2">
        <v>4</v>
      </c>
      <c r="J13" s="2">
        <v>0</v>
      </c>
      <c r="K13" s="2">
        <v>0</v>
      </c>
      <c r="L13" s="2">
        <v>5</v>
      </c>
      <c r="M13" s="1">
        <f t="shared" si="0"/>
        <v>14</v>
      </c>
      <c r="N13" s="12">
        <v>50</v>
      </c>
      <c r="O13" s="13">
        <f t="shared" si="1"/>
        <v>0.28000000000000003</v>
      </c>
      <c r="P13" s="14" t="str">
        <f t="shared" si="2"/>
        <v>Участник</v>
      </c>
    </row>
    <row r="14" spans="1:16">
      <c r="A14" s="8">
        <v>30</v>
      </c>
      <c r="B14" s="9" t="s">
        <v>28</v>
      </c>
      <c r="C14" s="9" t="s">
        <v>34</v>
      </c>
      <c r="D14" s="9" t="s">
        <v>36</v>
      </c>
      <c r="E14" s="10" t="s">
        <v>7</v>
      </c>
      <c r="F14" s="10" t="s">
        <v>21</v>
      </c>
      <c r="G14" s="11">
        <v>11</v>
      </c>
      <c r="H14" s="2">
        <v>10</v>
      </c>
      <c r="I14" s="2">
        <v>2</v>
      </c>
      <c r="J14" s="2">
        <v>4</v>
      </c>
      <c r="K14" s="2">
        <v>0</v>
      </c>
      <c r="L14" s="2">
        <v>0</v>
      </c>
      <c r="M14" s="1">
        <f t="shared" si="0"/>
        <v>16</v>
      </c>
      <c r="N14" s="12">
        <v>50</v>
      </c>
      <c r="O14" s="13">
        <f t="shared" si="1"/>
        <v>0.32</v>
      </c>
      <c r="P14" s="14" t="str">
        <f t="shared" si="2"/>
        <v>Участник</v>
      </c>
    </row>
    <row r="15" spans="1:16">
      <c r="A15" s="8">
        <v>31</v>
      </c>
      <c r="B15" s="9" t="s">
        <v>29</v>
      </c>
      <c r="C15" s="9" t="s">
        <v>9</v>
      </c>
      <c r="D15" s="9" t="s">
        <v>36</v>
      </c>
      <c r="E15" s="10" t="s">
        <v>7</v>
      </c>
      <c r="F15" s="10" t="s">
        <v>22</v>
      </c>
      <c r="G15" s="11">
        <v>11</v>
      </c>
      <c r="H15" s="2">
        <v>5</v>
      </c>
      <c r="I15" s="2">
        <v>0</v>
      </c>
      <c r="J15" s="2">
        <v>10</v>
      </c>
      <c r="K15" s="2">
        <v>0</v>
      </c>
      <c r="L15" s="2">
        <v>0</v>
      </c>
      <c r="M15" s="1">
        <f t="shared" si="0"/>
        <v>15</v>
      </c>
      <c r="N15" s="12">
        <v>50</v>
      </c>
      <c r="O15" s="13">
        <f t="shared" si="1"/>
        <v>0.3</v>
      </c>
      <c r="P15" s="14" t="str">
        <f t="shared" si="2"/>
        <v>Участник</v>
      </c>
    </row>
    <row r="16" spans="1:16">
      <c r="A16" s="8">
        <v>32</v>
      </c>
      <c r="B16" s="9" t="s">
        <v>9</v>
      </c>
      <c r="C16" s="9" t="s">
        <v>34</v>
      </c>
      <c r="D16" s="9" t="s">
        <v>34</v>
      </c>
      <c r="E16" s="10" t="s">
        <v>7</v>
      </c>
      <c r="F16" s="10" t="s">
        <v>17</v>
      </c>
      <c r="G16" s="11">
        <v>11</v>
      </c>
      <c r="H16" s="2">
        <v>10</v>
      </c>
      <c r="I16" s="2">
        <v>4</v>
      </c>
      <c r="J16" s="2">
        <v>0</v>
      </c>
      <c r="K16" s="2">
        <v>0</v>
      </c>
      <c r="L16" s="2">
        <v>0</v>
      </c>
      <c r="M16" s="1">
        <f t="shared" si="0"/>
        <v>14</v>
      </c>
      <c r="N16" s="12">
        <v>50</v>
      </c>
      <c r="O16" s="13">
        <f t="shared" si="1"/>
        <v>0.28000000000000003</v>
      </c>
      <c r="P16" s="14" t="str">
        <f t="shared" si="2"/>
        <v>Участник</v>
      </c>
    </row>
    <row r="17" spans="1:16">
      <c r="A17" s="8">
        <v>33</v>
      </c>
      <c r="B17" s="9" t="s">
        <v>34</v>
      </c>
      <c r="C17" s="9" t="s">
        <v>34</v>
      </c>
      <c r="D17" s="9" t="s">
        <v>36</v>
      </c>
      <c r="E17" s="10" t="s">
        <v>7</v>
      </c>
      <c r="F17" s="10" t="s">
        <v>15</v>
      </c>
      <c r="G17" s="11">
        <v>11</v>
      </c>
      <c r="H17" s="2">
        <v>5</v>
      </c>
      <c r="I17" s="2">
        <v>0</v>
      </c>
      <c r="J17" s="2">
        <v>5</v>
      </c>
      <c r="K17" s="2">
        <v>0</v>
      </c>
      <c r="L17" s="2">
        <v>0</v>
      </c>
      <c r="M17" s="1">
        <f t="shared" si="0"/>
        <v>10</v>
      </c>
      <c r="N17" s="12">
        <v>50</v>
      </c>
      <c r="O17" s="13">
        <f t="shared" si="1"/>
        <v>0.2</v>
      </c>
      <c r="P17" s="14" t="str">
        <f t="shared" si="2"/>
        <v>Участник</v>
      </c>
    </row>
    <row r="18" spans="1:16">
      <c r="A18" s="8">
        <v>35</v>
      </c>
      <c r="B18" s="9" t="s">
        <v>36</v>
      </c>
      <c r="C18" s="9" t="s">
        <v>30</v>
      </c>
      <c r="D18" s="9" t="s">
        <v>30</v>
      </c>
      <c r="E18" s="10" t="s">
        <v>7</v>
      </c>
      <c r="F18" s="10" t="s">
        <v>18</v>
      </c>
      <c r="G18" s="11">
        <v>11</v>
      </c>
      <c r="H18" s="2">
        <v>5</v>
      </c>
      <c r="I18" s="2">
        <v>0</v>
      </c>
      <c r="J18" s="2">
        <v>3</v>
      </c>
      <c r="K18" s="2">
        <v>0</v>
      </c>
      <c r="L18" s="2">
        <v>0</v>
      </c>
      <c r="M18" s="1">
        <f t="shared" si="0"/>
        <v>8</v>
      </c>
      <c r="N18" s="12">
        <v>50</v>
      </c>
      <c r="O18" s="13">
        <f t="shared" si="1"/>
        <v>0.16</v>
      </c>
      <c r="P18" s="14" t="str">
        <f t="shared" si="2"/>
        <v>Участник</v>
      </c>
    </row>
    <row r="19" spans="1:16">
      <c r="A19" s="8">
        <v>36</v>
      </c>
      <c r="B19" s="9" t="s">
        <v>9</v>
      </c>
      <c r="C19" s="9" t="s">
        <v>34</v>
      </c>
      <c r="D19" s="9" t="s">
        <v>28</v>
      </c>
      <c r="E19" s="10" t="s">
        <v>7</v>
      </c>
      <c r="F19" s="10" t="s">
        <v>16</v>
      </c>
      <c r="G19" s="11">
        <v>11</v>
      </c>
      <c r="H19" s="2">
        <v>2</v>
      </c>
      <c r="I19" s="2">
        <v>0</v>
      </c>
      <c r="J19" s="2">
        <v>3</v>
      </c>
      <c r="K19" s="2">
        <v>0</v>
      </c>
      <c r="L19" s="2">
        <v>0</v>
      </c>
      <c r="M19" s="1">
        <f t="shared" si="0"/>
        <v>5</v>
      </c>
      <c r="N19" s="12">
        <v>50</v>
      </c>
      <c r="O19" s="13">
        <f t="shared" si="1"/>
        <v>0.1</v>
      </c>
      <c r="P19" s="14" t="str">
        <f t="shared" si="2"/>
        <v>Участник</v>
      </c>
    </row>
  </sheetData>
  <mergeCells count="16">
    <mergeCell ref="N4:N6"/>
    <mergeCell ref="B4:B6"/>
    <mergeCell ref="C4:C6"/>
    <mergeCell ref="D4:D6"/>
    <mergeCell ref="F4:F6"/>
    <mergeCell ref="A4:A6"/>
    <mergeCell ref="P4:P6"/>
    <mergeCell ref="E4:E6"/>
    <mergeCell ref="G4:G6"/>
    <mergeCell ref="O4:O6"/>
    <mergeCell ref="M4:M6"/>
    <mergeCell ref="H4:H6"/>
    <mergeCell ref="I4:I6"/>
    <mergeCell ref="J4:J6"/>
    <mergeCell ref="K4:K6"/>
    <mergeCell ref="L4:L6"/>
  </mergeCells>
  <phoneticPr fontId="0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Физика_7-11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xyz</cp:lastModifiedBy>
  <cp:lastPrinted>2021-11-12T13:55:18Z</cp:lastPrinted>
  <dcterms:created xsi:type="dcterms:W3CDTF">2018-08-16T12:42:27Z</dcterms:created>
  <dcterms:modified xsi:type="dcterms:W3CDTF">2021-11-23T18:09:41Z</dcterms:modified>
</cp:coreProperties>
</file>